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contract'!$A$1:$M$35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<sst xmlns="http://schemas.openxmlformats.org/spreadsheetml/2006/main" count="72" uniqueCount="71">
  <si>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</si>
  <si>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</si>
  <si>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</si>
  <si>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</si>
  <si>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</si>
  <si>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</si>
  <si>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</si>
  <si>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</si>
  <si>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</si>
  <si>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</si>
  <si>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</si>
  <si>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</si>
  <si>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</si>
  <si>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</si>
  <si>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</si>
  <si>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</si>
  <si>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</si>
  <si>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</si>
  <si>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</si>
  <si>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</si>
  <si>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</si>
  <si>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</si>
  <si>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</si>
  <si>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</si>
  <si>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</si>
  <si>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</si>
  <si>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</si>
  <si>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</si>
  <si>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</si>
  <si>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</si>
  <si>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</si>
  <si>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</si>
  <si>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</si>
  <si>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</si>
  <si>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</si>
  <si>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</si>
  <si>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</si>
  <si>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</si>
  <si>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</si>
  <si>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</si>
  <si>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</si>
  <si>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</si>
  <si>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</si>
  <si>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</si>
  <si>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</si>
  <si>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</si>
  <si>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</si>
  <si>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</si>
  <si>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</si>
  <si>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</si>
  <si>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</si>
  <si>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</si>
  <si>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</si>
  <si>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</si>
  <si>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</si>
  <si>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</si>
  <si>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</si>
  <si>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</si>
  <si>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</si>
  <si>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</si>
  <si>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</si>
  <si>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</si>
  <si>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</si>
  <si>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</si>
  <si>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</si>
  <si>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</si>
  <si>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</si>
  <si>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 xml:space="preserve">FEBRUARIE 2022 </t>
  </si>
  <si>
    <t>MONITORIZARE IANUARIE 2022</t>
  </si>
  <si>
    <t>MARTIE 2022</t>
  </si>
  <si>
    <t>IANUARIE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</si>
</sst>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workbookViewId="0" topLeftCell="A1">
      <selection activeCell="I64" sqref="I64"/>
    </sheetView>
  </sheetViews>
  <sheetFormatPr defaultColWidth="9.140625" defaultRowHeight="12.75"/>
  <cols>
    <col min="1" max="1" width="7.57421875" style="13" customWidth="1"/>
    <col min="2" max="2" width="47.28125" style="13" customWidth="1"/>
    <col min="3" max="3" width="12.57421875" style="13" customWidth="1"/>
    <col min="4" max="4" width="19.421875" style="13" customWidth="1"/>
    <col min="5" max="7" width="20.140625" style="13" customWidth="1"/>
    <col min="8" max="8" width="22.57421875" style="13" customWidth="1"/>
    <col min="9" max="9" width="20.421875" style="13" customWidth="1"/>
    <col min="10" max="10" width="24.421875" style="13" customWidth="1"/>
    <col min="11" max="11" width="20.421875" style="13" customWidth="1"/>
    <col min="12" max="13" width="19.7109375" style="13" customWidth="1"/>
    <col min="14" max="14" width="9.140625" style="13" customWidth="1"/>
    <col min="15" max="15" width="11.140625" style="13" customWidth="1"/>
    <col min="16" max="16" width="11.7109375" style="13" bestFit="1" customWidth="1"/>
    <col min="17" max="16384" width="9.140625" style="13" customWidth="1"/>
  </cols>
  <sheetData>
    <row r="1" ht="12.75">
      <c r="A1" s="22" t="s">
        <v>18</v>
      </c>
    </row>
    <row r="2" ht="19.5" customHeight="1">
      <c r="A2" s="22" t="s">
        <v>59</v>
      </c>
    </row>
    <row r="3" spans="2:8" ht="22.5" customHeight="1">
      <c r="B3" s="1"/>
      <c r="C3" s="1"/>
      <c r="D3" s="1"/>
      <c r="E3" s="1"/>
      <c r="F3" s="1"/>
      <c r="G3" s="1"/>
      <c r="H3" s="1"/>
    </row>
    <row r="4" spans="2:8" s="17" customFormat="1" ht="24" customHeight="1">
      <c r="B4" s="18" t="s">
        <v>62</v>
      </c>
      <c r="C4" s="18"/>
      <c r="D4" s="18"/>
      <c r="E4" s="18"/>
      <c r="F4" s="18"/>
      <c r="G4" s="18"/>
      <c r="H4" s="18"/>
    </row>
    <row r="5" spans="1:3" s="17" customFormat="1" ht="18.75">
      <c r="A5" s="3"/>
      <c r="B5" s="10" t="s">
        <v>12</v>
      </c>
      <c r="C5" s="10"/>
    </row>
    <row r="6" spans="1:8" ht="21" customHeight="1">
      <c r="A6" s="14"/>
      <c r="B6" s="14"/>
      <c r="C6" s="14"/>
      <c r="D6" s="14"/>
      <c r="E6" s="14"/>
      <c r="F6" s="14"/>
      <c r="G6" s="14"/>
      <c r="H6" s="14"/>
    </row>
    <row r="7" spans="1:13" s="5" customFormat="1" ht="118.5" customHeight="1">
      <c r="A7" s="4" t="s">
        <v>0</v>
      </c>
      <c r="B7" s="12" t="s">
        <v>1</v>
      </c>
      <c r="C7" s="9" t="s">
        <v>34</v>
      </c>
      <c r="D7" s="2" t="s">
        <v>70</v>
      </c>
      <c r="E7" s="2" t="s">
        <v>63</v>
      </c>
      <c r="F7" s="2" t="s">
        <v>67</v>
      </c>
      <c r="G7" s="2" t="s">
        <v>68</v>
      </c>
      <c r="H7" s="2" t="s">
        <v>69</v>
      </c>
      <c r="I7" s="2" t="s">
        <v>60</v>
      </c>
      <c r="J7" s="2" t="s">
        <v>64</v>
      </c>
      <c r="K7" s="2" t="s">
        <v>61</v>
      </c>
      <c r="L7" s="2" t="s">
        <v>65</v>
      </c>
      <c r="M7" s="2" t="s">
        <v>66</v>
      </c>
    </row>
    <row r="8" spans="1:13" s="5" customFormat="1" ht="39.75" customHeight="1">
      <c r="A8" s="15">
        <v>1</v>
      </c>
      <c r="B8" s="16" t="s">
        <v>6</v>
      </c>
      <c r="C8" s="19" t="s">
        <v>43</v>
      </c>
      <c r="D8" s="20">
        <v>33676.32</v>
      </c>
      <c r="E8" s="20">
        <v>0</v>
      </c>
      <c r="F8" s="20">
        <v>45222.44</v>
      </c>
      <c r="G8" s="20">
        <v>0</v>
      </c>
      <c r="H8" s="20">
        <v>45203.75</v>
      </c>
      <c r="I8" s="20">
        <f>F8+D8+H8</f>
        <v>124102.51000000001</v>
      </c>
      <c r="J8" s="20">
        <f aca="true" t="shared" si="0" ref="J8:J34">E8+I8+G8</f>
        <v>124102.51000000001</v>
      </c>
      <c r="K8" s="20">
        <f aca="true" t="shared" si="1" ref="K8:K34">I8</f>
        <v>124102.51000000001</v>
      </c>
      <c r="L8" s="20">
        <f>E8+G8</f>
        <v>0</v>
      </c>
      <c r="M8" s="20">
        <f>K8+L8</f>
        <v>124102.51000000001</v>
      </c>
    </row>
    <row r="9" spans="1:13" s="21" customFormat="1" ht="45.75" customHeight="1">
      <c r="A9" s="15">
        <v>2</v>
      </c>
      <c r="B9" s="16" t="s">
        <v>50</v>
      </c>
      <c r="C9" s="19" t="s">
        <v>27</v>
      </c>
      <c r="D9" s="20">
        <v>66569.66</v>
      </c>
      <c r="E9" s="20">
        <v>0</v>
      </c>
      <c r="F9" s="20">
        <v>75510.14</v>
      </c>
      <c r="G9" s="20">
        <v>0</v>
      </c>
      <c r="H9" s="20">
        <v>75148.2</v>
      </c>
      <c r="I9" s="20">
        <f aca="true" t="shared" si="2" ref="I9:I34">F9+D9+H9</f>
        <v>217228</v>
      </c>
      <c r="J9" s="20">
        <f t="shared" si="0"/>
        <v>217228</v>
      </c>
      <c r="K9" s="20">
        <f t="shared" si="1"/>
        <v>217228</v>
      </c>
      <c r="L9" s="20">
        <f aca="true" t="shared" si="3" ref="L9:L34">E9+G9</f>
        <v>0</v>
      </c>
      <c r="M9" s="20">
        <f aca="true" t="shared" si="4" ref="M9:M34">K9+L9</f>
        <v>217228</v>
      </c>
    </row>
    <row r="10" spans="1:13" s="21" customFormat="1" ht="46.5" customHeight="1">
      <c r="A10" s="15">
        <v>2</v>
      </c>
      <c r="B10" s="16" t="s">
        <v>58</v>
      </c>
      <c r="C10" s="19" t="s">
        <v>27</v>
      </c>
      <c r="D10" s="20">
        <v>57448.36</v>
      </c>
      <c r="E10" s="20">
        <v>0</v>
      </c>
      <c r="F10" s="20">
        <v>65166.11</v>
      </c>
      <c r="G10" s="20">
        <v>0</v>
      </c>
      <c r="H10" s="20">
        <v>65134.49</v>
      </c>
      <c r="I10" s="20">
        <f t="shared" si="2"/>
        <v>187748.96</v>
      </c>
      <c r="J10" s="20">
        <f t="shared" si="0"/>
        <v>187748.96</v>
      </c>
      <c r="K10" s="20">
        <f t="shared" si="1"/>
        <v>187748.96</v>
      </c>
      <c r="L10" s="20">
        <f t="shared" si="3"/>
        <v>0</v>
      </c>
      <c r="M10" s="20">
        <f t="shared" si="4"/>
        <v>187748.96</v>
      </c>
    </row>
    <row r="11" spans="1:13" s="21" customFormat="1" ht="39.75" customHeight="1">
      <c r="A11" s="15">
        <v>3</v>
      </c>
      <c r="B11" s="16" t="s">
        <v>4</v>
      </c>
      <c r="C11" s="19" t="s">
        <v>37</v>
      </c>
      <c r="D11" s="20">
        <v>74694.49</v>
      </c>
      <c r="E11" s="20">
        <v>0</v>
      </c>
      <c r="F11" s="20">
        <v>90545.31999999999</v>
      </c>
      <c r="G11" s="20">
        <v>0</v>
      </c>
      <c r="H11" s="20">
        <v>82918.89</v>
      </c>
      <c r="I11" s="20">
        <f t="shared" si="2"/>
        <v>248158.7</v>
      </c>
      <c r="J11" s="20">
        <f t="shared" si="0"/>
        <v>248158.7</v>
      </c>
      <c r="K11" s="20">
        <f t="shared" si="1"/>
        <v>248158.7</v>
      </c>
      <c r="L11" s="20">
        <f t="shared" si="3"/>
        <v>0</v>
      </c>
      <c r="M11" s="20">
        <f t="shared" si="4"/>
        <v>248158.7</v>
      </c>
    </row>
    <row r="12" spans="1:13" s="21" customFormat="1" ht="39.75" customHeight="1">
      <c r="A12" s="15">
        <v>4</v>
      </c>
      <c r="B12" s="16" t="s">
        <v>10</v>
      </c>
      <c r="C12" s="19" t="s">
        <v>57</v>
      </c>
      <c r="D12" s="20">
        <v>46442.95</v>
      </c>
      <c r="E12" s="20">
        <v>0</v>
      </c>
      <c r="F12" s="20">
        <v>56320.57</v>
      </c>
      <c r="G12" s="20">
        <v>0</v>
      </c>
      <c r="H12" s="20">
        <v>51590.17</v>
      </c>
      <c r="I12" s="20">
        <f t="shared" si="2"/>
        <v>154353.69</v>
      </c>
      <c r="J12" s="20">
        <f t="shared" si="0"/>
        <v>154353.69</v>
      </c>
      <c r="K12" s="20">
        <f t="shared" si="1"/>
        <v>154353.69</v>
      </c>
      <c r="L12" s="20">
        <f t="shared" si="3"/>
        <v>0</v>
      </c>
      <c r="M12" s="20">
        <f t="shared" si="4"/>
        <v>154353.69</v>
      </c>
    </row>
    <row r="13" spans="1:13" s="21" customFormat="1" ht="39.75" customHeight="1">
      <c r="A13" s="15">
        <v>5</v>
      </c>
      <c r="B13" s="16" t="s">
        <v>17</v>
      </c>
      <c r="C13" s="19" t="s">
        <v>39</v>
      </c>
      <c r="D13" s="20">
        <v>44813.07</v>
      </c>
      <c r="E13" s="20">
        <v>0</v>
      </c>
      <c r="F13" s="20">
        <v>54344.06</v>
      </c>
      <c r="G13" s="20">
        <v>302.16</v>
      </c>
      <c r="H13" s="20">
        <v>49780.01</v>
      </c>
      <c r="I13" s="20">
        <f t="shared" si="2"/>
        <v>148937.14</v>
      </c>
      <c r="J13" s="20">
        <f t="shared" si="0"/>
        <v>149239.30000000002</v>
      </c>
      <c r="K13" s="20">
        <f t="shared" si="1"/>
        <v>148937.14</v>
      </c>
      <c r="L13" s="20">
        <f t="shared" si="3"/>
        <v>302.16</v>
      </c>
      <c r="M13" s="20">
        <f t="shared" si="4"/>
        <v>149239.30000000002</v>
      </c>
    </row>
    <row r="14" spans="1:13" s="21" customFormat="1" ht="39.75" customHeight="1">
      <c r="A14" s="15">
        <v>6</v>
      </c>
      <c r="B14" s="16" t="s">
        <v>51</v>
      </c>
      <c r="C14" s="19" t="s">
        <v>52</v>
      </c>
      <c r="D14" s="20">
        <v>56195.33</v>
      </c>
      <c r="E14" s="20">
        <v>0</v>
      </c>
      <c r="F14" s="20">
        <v>67673.07</v>
      </c>
      <c r="G14" s="20">
        <v>912.82</v>
      </c>
      <c r="H14" s="20">
        <v>61951.63</v>
      </c>
      <c r="I14" s="20">
        <f t="shared" si="2"/>
        <v>185820.03</v>
      </c>
      <c r="J14" s="20">
        <f t="shared" si="0"/>
        <v>186732.85</v>
      </c>
      <c r="K14" s="20">
        <f t="shared" si="1"/>
        <v>185820.03</v>
      </c>
      <c r="L14" s="20">
        <f t="shared" si="3"/>
        <v>912.82</v>
      </c>
      <c r="M14" s="20">
        <f t="shared" si="4"/>
        <v>186732.85</v>
      </c>
    </row>
    <row r="15" spans="1:13" s="21" customFormat="1" ht="39.75" customHeight="1">
      <c r="A15" s="15">
        <v>7</v>
      </c>
      <c r="B15" s="16" t="s">
        <v>7</v>
      </c>
      <c r="C15" s="19" t="s">
        <v>36</v>
      </c>
      <c r="D15" s="20">
        <v>81115.05</v>
      </c>
      <c r="E15" s="20">
        <v>0</v>
      </c>
      <c r="F15" s="20">
        <v>98817.28</v>
      </c>
      <c r="G15" s="20">
        <v>7360.15</v>
      </c>
      <c r="H15" s="20">
        <v>90542</v>
      </c>
      <c r="I15" s="20">
        <f t="shared" si="2"/>
        <v>270474.33</v>
      </c>
      <c r="J15" s="20">
        <f t="shared" si="0"/>
        <v>277834.48000000004</v>
      </c>
      <c r="K15" s="20">
        <f t="shared" si="1"/>
        <v>270474.33</v>
      </c>
      <c r="L15" s="20">
        <f t="shared" si="3"/>
        <v>7360.15</v>
      </c>
      <c r="M15" s="20">
        <f t="shared" si="4"/>
        <v>277834.48000000004</v>
      </c>
    </row>
    <row r="16" spans="1:13" s="21" customFormat="1" ht="48.75" customHeight="1">
      <c r="A16" s="15">
        <v>8</v>
      </c>
      <c r="B16" s="16" t="s">
        <v>15</v>
      </c>
      <c r="C16" s="19" t="s">
        <v>48</v>
      </c>
      <c r="D16" s="20">
        <v>46949.4</v>
      </c>
      <c r="E16" s="20">
        <v>0</v>
      </c>
      <c r="F16" s="20">
        <v>52731.01</v>
      </c>
      <c r="G16" s="20">
        <v>0</v>
      </c>
      <c r="H16" s="20">
        <v>52711.25</v>
      </c>
      <c r="I16" s="20">
        <f t="shared" si="2"/>
        <v>152391.66</v>
      </c>
      <c r="J16" s="20">
        <f t="shared" si="0"/>
        <v>152391.66</v>
      </c>
      <c r="K16" s="20">
        <f t="shared" si="1"/>
        <v>152391.66</v>
      </c>
      <c r="L16" s="20">
        <f t="shared" si="3"/>
        <v>0</v>
      </c>
      <c r="M16" s="20">
        <f t="shared" si="4"/>
        <v>152391.66</v>
      </c>
    </row>
    <row r="17" spans="1:13" s="21" customFormat="1" ht="39.75" customHeight="1">
      <c r="A17" s="15">
        <v>9</v>
      </c>
      <c r="B17" s="16" t="s">
        <v>11</v>
      </c>
      <c r="C17" s="19" t="s">
        <v>42</v>
      </c>
      <c r="D17" s="20">
        <v>72101.34</v>
      </c>
      <c r="E17" s="20">
        <v>0</v>
      </c>
      <c r="F17" s="20">
        <v>88200.28</v>
      </c>
      <c r="G17" s="20">
        <v>0</v>
      </c>
      <c r="H17" s="20">
        <v>80840.46</v>
      </c>
      <c r="I17" s="20">
        <f t="shared" si="2"/>
        <v>241142.08000000002</v>
      </c>
      <c r="J17" s="20">
        <f t="shared" si="0"/>
        <v>241142.08000000002</v>
      </c>
      <c r="K17" s="20">
        <f t="shared" si="1"/>
        <v>241142.08000000002</v>
      </c>
      <c r="L17" s="20">
        <f t="shared" si="3"/>
        <v>0</v>
      </c>
      <c r="M17" s="20">
        <f t="shared" si="4"/>
        <v>241142.08000000002</v>
      </c>
    </row>
    <row r="18" spans="1:13" s="21" customFormat="1" ht="39.75" customHeight="1">
      <c r="A18" s="15">
        <v>10</v>
      </c>
      <c r="B18" s="16" t="s">
        <v>2</v>
      </c>
      <c r="C18" s="19" t="s">
        <v>45</v>
      </c>
      <c r="D18" s="20">
        <v>121069.75</v>
      </c>
      <c r="E18" s="20">
        <v>2061.52</v>
      </c>
      <c r="F18" s="20">
        <v>146748.22</v>
      </c>
      <c r="G18" s="20">
        <v>7766.16</v>
      </c>
      <c r="H18" s="20">
        <v>134381.21</v>
      </c>
      <c r="I18" s="20">
        <f t="shared" si="2"/>
        <v>402199.17999999993</v>
      </c>
      <c r="J18" s="20">
        <f t="shared" si="0"/>
        <v>412026.8599999999</v>
      </c>
      <c r="K18" s="20">
        <f t="shared" si="1"/>
        <v>402199.17999999993</v>
      </c>
      <c r="L18" s="20">
        <f t="shared" si="3"/>
        <v>9827.68</v>
      </c>
      <c r="M18" s="20">
        <f t="shared" si="4"/>
        <v>412026.8599999999</v>
      </c>
    </row>
    <row r="19" spans="1:13" s="21" customFormat="1" ht="39.75" customHeight="1">
      <c r="A19" s="15">
        <v>11</v>
      </c>
      <c r="B19" s="16" t="s">
        <v>53</v>
      </c>
      <c r="C19" s="19" t="s">
        <v>54</v>
      </c>
      <c r="D19" s="20">
        <v>40220.22</v>
      </c>
      <c r="E19" s="20">
        <v>0</v>
      </c>
      <c r="F19" s="20">
        <v>48769.52</v>
      </c>
      <c r="G19" s="20">
        <v>0</v>
      </c>
      <c r="H19" s="20">
        <v>44213.74</v>
      </c>
      <c r="I19" s="20">
        <f t="shared" si="2"/>
        <v>133203.47999999998</v>
      </c>
      <c r="J19" s="20">
        <f t="shared" si="0"/>
        <v>133203.47999999998</v>
      </c>
      <c r="K19" s="20">
        <f t="shared" si="1"/>
        <v>133203.47999999998</v>
      </c>
      <c r="L19" s="20">
        <f t="shared" si="3"/>
        <v>0</v>
      </c>
      <c r="M19" s="20">
        <f t="shared" si="4"/>
        <v>133203.47999999998</v>
      </c>
    </row>
    <row r="20" spans="1:13" s="21" customFormat="1" ht="39.75" customHeight="1">
      <c r="A20" s="15">
        <v>12</v>
      </c>
      <c r="B20" s="16" t="s">
        <v>8</v>
      </c>
      <c r="C20" s="19" t="s">
        <v>49</v>
      </c>
      <c r="D20" s="20">
        <v>23120.55</v>
      </c>
      <c r="E20" s="20">
        <v>0</v>
      </c>
      <c r="F20" s="20">
        <v>31453.81</v>
      </c>
      <c r="G20" s="20">
        <v>0</v>
      </c>
      <c r="H20" s="20">
        <v>31439.62</v>
      </c>
      <c r="I20" s="20">
        <f t="shared" si="2"/>
        <v>86013.98</v>
      </c>
      <c r="J20" s="20">
        <f t="shared" si="0"/>
        <v>86013.98</v>
      </c>
      <c r="K20" s="20">
        <f t="shared" si="1"/>
        <v>86013.98</v>
      </c>
      <c r="L20" s="20">
        <f t="shared" si="3"/>
        <v>0</v>
      </c>
      <c r="M20" s="20">
        <f t="shared" si="4"/>
        <v>86013.98</v>
      </c>
    </row>
    <row r="21" spans="1:13" s="21" customFormat="1" ht="39.75" customHeight="1">
      <c r="A21" s="15">
        <v>13</v>
      </c>
      <c r="B21" s="16" t="s">
        <v>20</v>
      </c>
      <c r="C21" s="19" t="s">
        <v>46</v>
      </c>
      <c r="D21" s="20">
        <v>66446.95</v>
      </c>
      <c r="E21" s="20">
        <v>1805.9</v>
      </c>
      <c r="F21" s="20">
        <v>80560.53</v>
      </c>
      <c r="G21" s="20">
        <v>3438.85</v>
      </c>
      <c r="H21" s="20">
        <v>73783.6</v>
      </c>
      <c r="I21" s="20">
        <f t="shared" si="2"/>
        <v>220791.08</v>
      </c>
      <c r="J21" s="20">
        <f t="shared" si="0"/>
        <v>226035.83</v>
      </c>
      <c r="K21" s="20">
        <f t="shared" si="1"/>
        <v>220791.08</v>
      </c>
      <c r="L21" s="20">
        <f t="shared" si="3"/>
        <v>5244.75</v>
      </c>
      <c r="M21" s="20">
        <f t="shared" si="4"/>
        <v>226035.83</v>
      </c>
    </row>
    <row r="22" spans="1:13" s="21" customFormat="1" ht="39.75" customHeight="1">
      <c r="A22" s="15">
        <v>14</v>
      </c>
      <c r="B22" s="16" t="s">
        <v>19</v>
      </c>
      <c r="C22" s="19" t="s">
        <v>35</v>
      </c>
      <c r="D22" s="20">
        <v>60374.1</v>
      </c>
      <c r="E22" s="20">
        <v>0</v>
      </c>
      <c r="F22" s="20">
        <v>73222.43</v>
      </c>
      <c r="G22" s="20">
        <v>0</v>
      </c>
      <c r="H22" s="20">
        <v>67074.97</v>
      </c>
      <c r="I22" s="20">
        <f t="shared" si="2"/>
        <v>200671.5</v>
      </c>
      <c r="J22" s="20">
        <f t="shared" si="0"/>
        <v>200671.5</v>
      </c>
      <c r="K22" s="20">
        <f t="shared" si="1"/>
        <v>200671.5</v>
      </c>
      <c r="L22" s="20">
        <f t="shared" si="3"/>
        <v>0</v>
      </c>
      <c r="M22" s="20">
        <f t="shared" si="4"/>
        <v>200671.5</v>
      </c>
    </row>
    <row r="23" spans="1:13" s="21" customFormat="1" ht="39.75" customHeight="1">
      <c r="A23" s="15">
        <v>15</v>
      </c>
      <c r="B23" s="16" t="s">
        <v>5</v>
      </c>
      <c r="C23" s="19" t="s">
        <v>38</v>
      </c>
      <c r="D23" s="20">
        <v>35330.32</v>
      </c>
      <c r="E23" s="20">
        <v>0</v>
      </c>
      <c r="F23" s="20">
        <v>64546.25</v>
      </c>
      <c r="G23" s="20">
        <v>0</v>
      </c>
      <c r="H23" s="20">
        <v>64523.5</v>
      </c>
      <c r="I23" s="20">
        <f t="shared" si="2"/>
        <v>164400.07</v>
      </c>
      <c r="J23" s="20">
        <f t="shared" si="0"/>
        <v>164400.07</v>
      </c>
      <c r="K23" s="20">
        <f t="shared" si="1"/>
        <v>164400.07</v>
      </c>
      <c r="L23" s="20">
        <f t="shared" si="3"/>
        <v>0</v>
      </c>
      <c r="M23" s="20">
        <f t="shared" si="4"/>
        <v>164400.07</v>
      </c>
    </row>
    <row r="24" spans="1:13" s="21" customFormat="1" ht="39.75" customHeight="1">
      <c r="A24" s="15">
        <v>16</v>
      </c>
      <c r="B24" s="16" t="s">
        <v>13</v>
      </c>
      <c r="C24" s="19" t="s">
        <v>33</v>
      </c>
      <c r="D24" s="20">
        <v>55113.99</v>
      </c>
      <c r="E24" s="20">
        <v>0</v>
      </c>
      <c r="F24" s="20">
        <v>66346.23</v>
      </c>
      <c r="G24" s="20">
        <v>0</v>
      </c>
      <c r="H24" s="20">
        <v>60991.53</v>
      </c>
      <c r="I24" s="20">
        <f t="shared" si="2"/>
        <v>182451.75</v>
      </c>
      <c r="J24" s="20">
        <f t="shared" si="0"/>
        <v>182451.75</v>
      </c>
      <c r="K24" s="20">
        <f t="shared" si="1"/>
        <v>182451.75</v>
      </c>
      <c r="L24" s="20">
        <f t="shared" si="3"/>
        <v>0</v>
      </c>
      <c r="M24" s="20">
        <f t="shared" si="4"/>
        <v>182451.75</v>
      </c>
    </row>
    <row r="25" spans="1:13" s="21" customFormat="1" ht="39.75" customHeight="1">
      <c r="A25" s="15">
        <v>17</v>
      </c>
      <c r="B25" s="16" t="s">
        <v>14</v>
      </c>
      <c r="C25" s="19" t="s">
        <v>28</v>
      </c>
      <c r="D25" s="20">
        <v>58280.79</v>
      </c>
      <c r="E25" s="20">
        <v>0</v>
      </c>
      <c r="F25" s="20">
        <v>70670.92</v>
      </c>
      <c r="G25" s="20">
        <v>5528.8</v>
      </c>
      <c r="H25" s="20">
        <v>64732.55</v>
      </c>
      <c r="I25" s="20">
        <f t="shared" si="2"/>
        <v>193684.26</v>
      </c>
      <c r="J25" s="20">
        <f t="shared" si="0"/>
        <v>199213.06</v>
      </c>
      <c r="K25" s="20">
        <f t="shared" si="1"/>
        <v>193684.26</v>
      </c>
      <c r="L25" s="20">
        <f t="shared" si="3"/>
        <v>5528.8</v>
      </c>
      <c r="M25" s="20">
        <f t="shared" si="4"/>
        <v>199213.06</v>
      </c>
    </row>
    <row r="26" spans="1:13" s="21" customFormat="1" ht="39.75" customHeight="1">
      <c r="A26" s="15">
        <v>18</v>
      </c>
      <c r="B26" s="16" t="s">
        <v>21</v>
      </c>
      <c r="C26" s="19" t="s">
        <v>47</v>
      </c>
      <c r="D26" s="20">
        <v>55775.11</v>
      </c>
      <c r="E26" s="20">
        <v>0</v>
      </c>
      <c r="F26" s="20">
        <v>67765.55</v>
      </c>
      <c r="G26" s="20">
        <v>0</v>
      </c>
      <c r="H26" s="20">
        <v>62081.73</v>
      </c>
      <c r="I26" s="20">
        <f t="shared" si="2"/>
        <v>185622.39</v>
      </c>
      <c r="J26" s="20">
        <f t="shared" si="0"/>
        <v>185622.39</v>
      </c>
      <c r="K26" s="20">
        <f t="shared" si="1"/>
        <v>185622.39</v>
      </c>
      <c r="L26" s="20">
        <f t="shared" si="3"/>
        <v>0</v>
      </c>
      <c r="M26" s="20">
        <f t="shared" si="4"/>
        <v>185622.39</v>
      </c>
    </row>
    <row r="27" spans="1:13" s="21" customFormat="1" ht="39.75" customHeight="1">
      <c r="A27" s="15">
        <v>19</v>
      </c>
      <c r="B27" s="16" t="s">
        <v>3</v>
      </c>
      <c r="C27" s="19" t="s">
        <v>44</v>
      </c>
      <c r="D27" s="20">
        <v>38347.75</v>
      </c>
      <c r="E27" s="20">
        <v>2311.58</v>
      </c>
      <c r="F27" s="20">
        <v>46489.9</v>
      </c>
      <c r="G27" s="20">
        <v>2523.34</v>
      </c>
      <c r="H27" s="20">
        <v>42577.24</v>
      </c>
      <c r="I27" s="20">
        <f t="shared" si="2"/>
        <v>127414.88999999998</v>
      </c>
      <c r="J27" s="20">
        <f t="shared" si="0"/>
        <v>132249.81</v>
      </c>
      <c r="K27" s="20">
        <f t="shared" si="1"/>
        <v>127414.88999999998</v>
      </c>
      <c r="L27" s="20">
        <f t="shared" si="3"/>
        <v>4834.92</v>
      </c>
      <c r="M27" s="20">
        <f t="shared" si="4"/>
        <v>132249.81</v>
      </c>
    </row>
    <row r="28" spans="1:13" s="21" customFormat="1" ht="39.75" customHeight="1">
      <c r="A28" s="15">
        <v>20</v>
      </c>
      <c r="B28" s="16" t="s">
        <v>16</v>
      </c>
      <c r="C28" s="19" t="s">
        <v>40</v>
      </c>
      <c r="D28" s="20">
        <v>69166.78</v>
      </c>
      <c r="E28" s="20">
        <v>0</v>
      </c>
      <c r="F28" s="20">
        <v>85718.87</v>
      </c>
      <c r="G28" s="20">
        <v>0</v>
      </c>
      <c r="H28" s="20">
        <v>78657.31</v>
      </c>
      <c r="I28" s="20">
        <f t="shared" si="2"/>
        <v>233542.96</v>
      </c>
      <c r="J28" s="20">
        <f t="shared" si="0"/>
        <v>233542.96</v>
      </c>
      <c r="K28" s="20">
        <f t="shared" si="1"/>
        <v>233542.96</v>
      </c>
      <c r="L28" s="20">
        <f t="shared" si="3"/>
        <v>0</v>
      </c>
      <c r="M28" s="20">
        <f t="shared" si="4"/>
        <v>233542.96</v>
      </c>
    </row>
    <row r="29" spans="1:13" s="21" customFormat="1" ht="39.75" customHeight="1">
      <c r="A29" s="15">
        <v>21</v>
      </c>
      <c r="B29" s="16" t="s">
        <v>22</v>
      </c>
      <c r="C29" s="19" t="s">
        <v>31</v>
      </c>
      <c r="D29" s="20">
        <v>120948.48</v>
      </c>
      <c r="E29" s="20">
        <v>0</v>
      </c>
      <c r="F29" s="20">
        <v>145977.26</v>
      </c>
      <c r="G29" s="20">
        <v>0</v>
      </c>
      <c r="H29" s="20">
        <v>133627.91</v>
      </c>
      <c r="I29" s="20">
        <f t="shared" si="2"/>
        <v>400553.65</v>
      </c>
      <c r="J29" s="20">
        <f t="shared" si="0"/>
        <v>400553.65</v>
      </c>
      <c r="K29" s="20">
        <f t="shared" si="1"/>
        <v>400553.65</v>
      </c>
      <c r="L29" s="20">
        <f t="shared" si="3"/>
        <v>0</v>
      </c>
      <c r="M29" s="20">
        <f t="shared" si="4"/>
        <v>400553.65</v>
      </c>
    </row>
    <row r="30" spans="1:13" s="21" customFormat="1" ht="39.75" customHeight="1">
      <c r="A30" s="15">
        <v>22</v>
      </c>
      <c r="B30" s="16" t="s">
        <v>23</v>
      </c>
      <c r="C30" s="19" t="s">
        <v>32</v>
      </c>
      <c r="D30" s="20">
        <v>34961.48</v>
      </c>
      <c r="E30" s="20">
        <v>0</v>
      </c>
      <c r="F30" s="20">
        <v>39749.63</v>
      </c>
      <c r="G30" s="20">
        <v>0</v>
      </c>
      <c r="H30" s="20">
        <v>39731.16</v>
      </c>
      <c r="I30" s="20">
        <f t="shared" si="2"/>
        <v>114442.27</v>
      </c>
      <c r="J30" s="20">
        <f t="shared" si="0"/>
        <v>114442.27</v>
      </c>
      <c r="K30" s="20">
        <f t="shared" si="1"/>
        <v>114442.27</v>
      </c>
      <c r="L30" s="20">
        <f t="shared" si="3"/>
        <v>0</v>
      </c>
      <c r="M30" s="20">
        <f t="shared" si="4"/>
        <v>114442.27</v>
      </c>
    </row>
    <row r="31" spans="1:13" s="21" customFormat="1" ht="39.75" customHeight="1">
      <c r="A31" s="15">
        <v>23</v>
      </c>
      <c r="B31" s="16" t="s">
        <v>24</v>
      </c>
      <c r="C31" s="19" t="s">
        <v>30</v>
      </c>
      <c r="D31" s="20">
        <v>38862.1</v>
      </c>
      <c r="E31" s="20">
        <v>0</v>
      </c>
      <c r="F31" s="20">
        <v>98690.49</v>
      </c>
      <c r="G31" s="20">
        <v>0</v>
      </c>
      <c r="H31" s="20">
        <v>99368.4</v>
      </c>
      <c r="I31" s="20">
        <f t="shared" si="2"/>
        <v>236920.99</v>
      </c>
      <c r="J31" s="20">
        <f t="shared" si="0"/>
        <v>236920.99</v>
      </c>
      <c r="K31" s="20">
        <f t="shared" si="1"/>
        <v>236920.99</v>
      </c>
      <c r="L31" s="20">
        <f t="shared" si="3"/>
        <v>0</v>
      </c>
      <c r="M31" s="20">
        <f t="shared" si="4"/>
        <v>236920.99</v>
      </c>
    </row>
    <row r="32" spans="1:13" s="21" customFormat="1" ht="56.25" customHeight="1">
      <c r="A32" s="15">
        <v>24</v>
      </c>
      <c r="B32" s="16" t="s">
        <v>25</v>
      </c>
      <c r="C32" s="19" t="s">
        <v>29</v>
      </c>
      <c r="D32" s="20">
        <v>38234.87</v>
      </c>
      <c r="E32" s="20">
        <v>0</v>
      </c>
      <c r="F32" s="20">
        <v>63149.32</v>
      </c>
      <c r="G32" s="20">
        <v>0</v>
      </c>
      <c r="H32" s="20">
        <v>63114.25</v>
      </c>
      <c r="I32" s="20">
        <f t="shared" si="2"/>
        <v>164498.44</v>
      </c>
      <c r="J32" s="20">
        <f t="shared" si="0"/>
        <v>164498.44</v>
      </c>
      <c r="K32" s="20">
        <f t="shared" si="1"/>
        <v>164498.44</v>
      </c>
      <c r="L32" s="20">
        <f t="shared" si="3"/>
        <v>0</v>
      </c>
      <c r="M32" s="20">
        <f t="shared" si="4"/>
        <v>164498.44</v>
      </c>
    </row>
    <row r="33" spans="1:13" s="21" customFormat="1" ht="39.75" customHeight="1">
      <c r="A33" s="15">
        <v>25</v>
      </c>
      <c r="B33" s="16" t="s">
        <v>26</v>
      </c>
      <c r="C33" s="19" t="s">
        <v>41</v>
      </c>
      <c r="D33" s="20">
        <v>45902.95</v>
      </c>
      <c r="E33" s="20">
        <v>0</v>
      </c>
      <c r="F33" s="20">
        <v>55660.549999999996</v>
      </c>
      <c r="G33" s="20">
        <v>195.43</v>
      </c>
      <c r="H33" s="20">
        <v>50982.86</v>
      </c>
      <c r="I33" s="20">
        <f t="shared" si="2"/>
        <v>152546.36</v>
      </c>
      <c r="J33" s="20">
        <f t="shared" si="0"/>
        <v>152741.78999999998</v>
      </c>
      <c r="K33" s="20">
        <f t="shared" si="1"/>
        <v>152546.36</v>
      </c>
      <c r="L33" s="20">
        <f t="shared" si="3"/>
        <v>195.43</v>
      </c>
      <c r="M33" s="20">
        <f t="shared" si="4"/>
        <v>152741.78999999998</v>
      </c>
    </row>
    <row r="34" spans="1:13" s="21" customFormat="1" ht="39.75" customHeight="1">
      <c r="A34" s="15">
        <v>26</v>
      </c>
      <c r="B34" s="16" t="s">
        <v>55</v>
      </c>
      <c r="C34" s="19" t="s">
        <v>56</v>
      </c>
      <c r="D34" s="20">
        <v>33779.89</v>
      </c>
      <c r="E34" s="20">
        <v>0</v>
      </c>
      <c r="F34" s="20">
        <v>42828.19</v>
      </c>
      <c r="G34" s="20">
        <v>0</v>
      </c>
      <c r="H34" s="20">
        <v>43447.57</v>
      </c>
      <c r="I34" s="20">
        <f t="shared" si="2"/>
        <v>120055.65</v>
      </c>
      <c r="J34" s="20">
        <f t="shared" si="0"/>
        <v>120055.65</v>
      </c>
      <c r="K34" s="20">
        <f t="shared" si="1"/>
        <v>120055.65</v>
      </c>
      <c r="L34" s="20">
        <f t="shared" si="3"/>
        <v>0</v>
      </c>
      <c r="M34" s="20">
        <f t="shared" si="4"/>
        <v>120055.65</v>
      </c>
    </row>
    <row r="35" spans="1:13" ht="39.75" customHeight="1">
      <c r="A35" s="15"/>
      <c r="B35" s="16" t="s">
        <v>9</v>
      </c>
      <c r="C35" s="7"/>
      <c r="D35" s="23">
        <f aca="true" t="shared" si="5" ref="D35:M35">SUM(D8:D34)</f>
        <v>1515942.05</v>
      </c>
      <c r="E35" s="23">
        <f t="shared" si="5"/>
        <v>6179</v>
      </c>
      <c r="F35" s="23">
        <f t="shared" si="5"/>
        <v>1922877.9499999997</v>
      </c>
      <c r="G35" s="23">
        <f t="shared" si="5"/>
        <v>28027.71</v>
      </c>
      <c r="H35" s="23">
        <f t="shared" si="5"/>
        <v>1810549.9999999998</v>
      </c>
      <c r="I35" s="23">
        <f t="shared" si="5"/>
        <v>5249370.000000002</v>
      </c>
      <c r="J35" s="23">
        <f t="shared" si="5"/>
        <v>5283576.710000001</v>
      </c>
      <c r="K35" s="23">
        <f t="shared" si="5"/>
        <v>5249370.000000002</v>
      </c>
      <c r="L35" s="23">
        <f t="shared" si="5"/>
        <v>34206.71</v>
      </c>
      <c r="M35" s="23">
        <f t="shared" si="5"/>
        <v>5283576.710000001</v>
      </c>
    </row>
    <row r="36" s="11" customFormat="1" ht="19.5" customHeight="1"/>
    <row r="37" s="11" customFormat="1" ht="19.5" customHeight="1"/>
    <row r="38" s="11" customFormat="1" ht="19.5" customHeight="1">
      <c r="B38" s="6"/>
    </row>
    <row r="39" spans="2:8" ht="12.75">
      <c r="B39" s="8"/>
      <c r="C39" s="8"/>
      <c r="D39" s="8"/>
      <c r="E39" s="8"/>
      <c r="F39" s="8"/>
      <c r="G39" s="8"/>
      <c r="H39" s="8"/>
    </row>
  </sheetData>
  <sheetProtection/>
  <printOptions/>
  <pageMargins left="0" right="0" top="0.1968503937007874" bottom="0.1968503937007874" header="0" footer="0"/>
  <pageSetup horizontalDpi="300" verticalDpi="300" orientation="landscape" paperSize="9" scale="46" r:id="rId1"/>
  <headerFooter alignWithMargins="0">
    <oddFooter>&amp;CPage &amp;P of &amp;N</oddFooter>
  </headerFooter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2022-02-24T06:53:05Z</cp:lastPrinted>
  <dcterms:created xsi:type="dcterms:W3CDTF">2008-06-27T05:56:22Z</dcterms:created>
  <dcterms:modified xsi:type="dcterms:W3CDTF">2022-03-07T09:10:16Z</dcterms:modified>
  <cp:category/>
  <cp:version/>
  <cp:contentType/>
  <cp:contentStatus/>
</cp:coreProperties>
</file>